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EAA!$A$2:$F$21</definedName>
  </definedNames>
  <calcPr calcId="152511"/>
</workbook>
</file>

<file path=xl/calcChain.xml><?xml version="1.0" encoding="utf-8"?>
<calcChain xmlns="http://schemas.openxmlformats.org/spreadsheetml/2006/main">
  <c r="D12" i="1" l="1"/>
  <c r="D4" i="1"/>
  <c r="C12" i="1"/>
  <c r="C4" i="1"/>
  <c r="B12" i="1"/>
  <c r="B4" i="1"/>
  <c r="C3" i="1" l="1"/>
  <c r="B3" i="1"/>
  <c r="D3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12" i="1" l="1"/>
  <c r="F13" i="1"/>
  <c r="F12" i="1" s="1"/>
  <c r="E4" i="1"/>
  <c r="E3" i="1" s="1"/>
  <c r="F5" i="1"/>
  <c r="F4" i="1" s="1"/>
  <c r="F3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<sst xmlns="http://schemas.openxmlformats.org/spreadsheetml/2006/main" count="33" uniqueCount="33">
  <si>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</si>
  <si>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</si>
  <si>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</si>
  <si>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</si>
  <si>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</si>
  <si>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</si>
  <si>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</si>
  <si>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</si>
  <si>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</si>
  <si>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</si>
  <si>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</si>
  <si>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</si>
  <si>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</si>
  <si>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</si>
  <si>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</si>
  <si>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</si>
  <si>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</si>
  <si>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</si>
  <si>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</si>
  <si>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</si>
  <si>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</si>
  <si>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 xml:space="preserve">Saldo Inicial 
</t>
  </si>
  <si>
    <t xml:space="preserve">Cargos del Periodo </t>
  </si>
  <si>
    <t xml:space="preserve">Abonos del Periodo </t>
  </si>
  <si>
    <t xml:space="preserve">Saldo Final 
</t>
  </si>
  <si>
    <t>Variación Del Periodo</t>
  </si>
  <si>
    <t>Sistema de Agua Potable y Alcantarillado de Romita, Gto.
Estado Analítico del Activo
Del 1 de Enero al 31 de Diciembre del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</si>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</sst>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4" fontId="2" fillId="2" borderId="5" xfId="8" applyNumberFormat="1" applyFont="1" applyFill="1" applyBorder="1" applyAlignment="1">
      <alignment horizontal="center" vertical="center" wrapText="1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0" fontId="2" fillId="0" borderId="6" xfId="8" applyFont="1" applyFill="1" applyBorder="1" applyAlignment="1">
      <alignment horizontal="left" vertical="top" indent="1"/>
    </xf>
    <xf numFmtId="0" fontId="2" fillId="0" borderId="7" xfId="8" applyFont="1" applyFill="1" applyBorder="1" applyAlignment="1">
      <alignment horizontal="left" vertical="top" indent="2"/>
    </xf>
    <xf numFmtId="0" fontId="3" fillId="0" borderId="7" xfId="8" applyFont="1" applyFill="1" applyBorder="1" applyAlignment="1">
      <alignment horizontal="left" vertical="top" indent="2"/>
    </xf>
    <xf numFmtId="0" fontId="3" fillId="0" borderId="8" xfId="8" applyFont="1" applyFill="1" applyBorder="1" applyAlignment="1">
      <alignment horizontal="left" vertical="top" indent="2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0" fillId="0" borderId="0" xfId="0" applyFont="1"/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Normal="100" workbookViewId="0">
      <selection activeCell="A7" sqref="A7"/>
    </sheetView>
  </sheetViews>
  <sheetFormatPr baseColWidth="10" defaultRowHeight="11.25" x14ac:dyDescent="0.2"/>
  <cols>
    <col min="1" max="1" width="70.83203125" style="1" customWidth="1"/>
    <col min="2" max="2" width="18.83203125" style="1" customWidth="1"/>
    <col min="3" max="3" width="17.83203125" style="1" customWidth="1"/>
    <col min="4" max="6" width="18.83203125" style="1" customWidth="1"/>
    <col min="7" max="16384" width="12" style="1"/>
  </cols>
  <sheetData>
    <row r="1" spans="1:6" ht="52.5" customHeight="1" x14ac:dyDescent="0.2">
      <c r="A1" s="17" t="s">
        <v>26</v>
      </c>
      <c r="B1" s="18"/>
      <c r="C1" s="18"/>
      <c r="D1" s="18"/>
      <c r="E1" s="18"/>
      <c r="F1" s="19"/>
    </row>
    <row r="2" spans="1:6" ht="22.5" x14ac:dyDescent="0.2">
      <c r="A2" s="2" t="s">
        <v>3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</row>
    <row r="3" spans="1:6" x14ac:dyDescent="0.2">
      <c r="A3" s="11" t="s">
        <v>0</v>
      </c>
      <c r="B3" s="8">
        <f>SUM(B4+B12)</f>
        <v>23159703.659999996</v>
      </c>
      <c r="C3" s="4">
        <f>SUM(C4+C12)</f>
        <v>47931205.640000008</v>
      </c>
      <c r="D3" s="4">
        <f>SUM(D4+D12)</f>
        <v>46985772.369999997</v>
      </c>
      <c r="E3" s="4">
        <f>SUM(E4+E12)</f>
        <v>24105136.930000003</v>
      </c>
      <c r="F3" s="4">
        <f>SUM(F4+F12)</f>
        <v>945433.27000000374</v>
      </c>
    </row>
    <row r="4" spans="1:6" x14ac:dyDescent="0.2">
      <c r="A4" s="12" t="s">
        <v>4</v>
      </c>
      <c r="B4" s="8">
        <f>SUM(B5:B11)</f>
        <v>7022898.0199999996</v>
      </c>
      <c r="C4" s="4">
        <f>SUM(C5:C11)</f>
        <v>47178372.820000008</v>
      </c>
      <c r="D4" s="4">
        <f>SUM(D5:D11)</f>
        <v>46718775.359999999</v>
      </c>
      <c r="E4" s="4">
        <f>SUM(E5:E11)</f>
        <v>7482495.4800000042</v>
      </c>
      <c r="F4" s="5">
        <f>SUM(F5:F11)</f>
        <v>459597.46000000316</v>
      </c>
    </row>
    <row r="5" spans="1:6" x14ac:dyDescent="0.2">
      <c r="A5" s="13" t="s">
        <v>5</v>
      </c>
      <c r="B5" s="9">
        <v>1700415.52</v>
      </c>
      <c r="C5" s="5">
        <v>22139222.789999999</v>
      </c>
      <c r="D5" s="5">
        <v>21371757.109999999</v>
      </c>
      <c r="E5" s="5">
        <f>B5+C5-D5</f>
        <v>2467881.1999999993</v>
      </c>
      <c r="F5" s="5">
        <f t="shared" ref="F5:F11" si="0">E5-B5</f>
        <v>767465.67999999924</v>
      </c>
    </row>
    <row r="6" spans="1:6" x14ac:dyDescent="0.2">
      <c r="A6" s="13" t="s">
        <v>6</v>
      </c>
      <c r="B6" s="9">
        <v>7731141.2599999998</v>
      </c>
      <c r="C6" s="5">
        <v>24422958.940000001</v>
      </c>
      <c r="D6" s="5">
        <v>24472312.449999999</v>
      </c>
      <c r="E6" s="5">
        <f t="shared" ref="E6:E11" si="1">B6+C6-D6</f>
        <v>7681787.7500000037</v>
      </c>
      <c r="F6" s="5">
        <f t="shared" si="0"/>
        <v>-49353.509999996051</v>
      </c>
    </row>
    <row r="7" spans="1:6" x14ac:dyDescent="0.2">
      <c r="A7" s="13" t="s">
        <v>7</v>
      </c>
      <c r="B7" s="9">
        <v>275000</v>
      </c>
      <c r="C7" s="5">
        <v>40000</v>
      </c>
      <c r="D7" s="5">
        <v>315000</v>
      </c>
      <c r="E7" s="5">
        <f t="shared" si="1"/>
        <v>0</v>
      </c>
      <c r="F7" s="5">
        <f t="shared" si="0"/>
        <v>-275000</v>
      </c>
    </row>
    <row r="8" spans="1:6" x14ac:dyDescent="0.2">
      <c r="A8" s="13" t="s">
        <v>1</v>
      </c>
      <c r="B8" s="9">
        <v>0</v>
      </c>
      <c r="C8" s="5">
        <v>0</v>
      </c>
      <c r="D8" s="5">
        <v>0</v>
      </c>
      <c r="E8" s="5">
        <f t="shared" si="1"/>
        <v>0</v>
      </c>
      <c r="F8" s="5">
        <f t="shared" si="0"/>
        <v>0</v>
      </c>
    </row>
    <row r="9" spans="1:6" x14ac:dyDescent="0.2">
      <c r="A9" s="13" t="s">
        <v>2</v>
      </c>
      <c r="B9" s="9">
        <v>298778.67</v>
      </c>
      <c r="C9" s="5">
        <v>576191.09</v>
      </c>
      <c r="D9" s="5">
        <v>559705.80000000005</v>
      </c>
      <c r="E9" s="5">
        <f t="shared" si="1"/>
        <v>315263.95999999996</v>
      </c>
      <c r="F9" s="5">
        <f t="shared" si="0"/>
        <v>16485.289999999979</v>
      </c>
    </row>
    <row r="10" spans="1:6" x14ac:dyDescent="0.2">
      <c r="A10" s="13" t="s">
        <v>8</v>
      </c>
      <c r="B10" s="9">
        <v>-2982437.43</v>
      </c>
      <c r="C10" s="5">
        <v>0</v>
      </c>
      <c r="D10" s="5">
        <v>0</v>
      </c>
      <c r="E10" s="5">
        <f t="shared" si="1"/>
        <v>-2982437.43</v>
      </c>
      <c r="F10" s="5">
        <f t="shared" si="0"/>
        <v>0</v>
      </c>
    </row>
    <row r="11" spans="1:6" x14ac:dyDescent="0.2">
      <c r="A11" s="13" t="s">
        <v>9</v>
      </c>
      <c r="B11" s="9">
        <v>0</v>
      </c>
      <c r="C11" s="5">
        <v>0</v>
      </c>
      <c r="D11" s="5">
        <v>0</v>
      </c>
      <c r="E11" s="5">
        <f t="shared" si="1"/>
        <v>0</v>
      </c>
      <c r="F11" s="5">
        <f t="shared" si="0"/>
        <v>0</v>
      </c>
    </row>
    <row r="12" spans="1:6" x14ac:dyDescent="0.2">
      <c r="A12" s="12" t="s">
        <v>10</v>
      </c>
      <c r="B12" s="8">
        <f>SUM(B13:B21)</f>
        <v>16136805.639999999</v>
      </c>
      <c r="C12" s="4">
        <f>SUM(C13:C21)</f>
        <v>752832.82000000007</v>
      </c>
      <c r="D12" s="4">
        <f>SUM(D13:D21)</f>
        <v>266997.01</v>
      </c>
      <c r="E12" s="4">
        <f>SUM(E13:E21)</f>
        <v>16622641.449999999</v>
      </c>
      <c r="F12" s="4">
        <f>SUM(F13:F21)</f>
        <v>485835.81000000052</v>
      </c>
    </row>
    <row r="13" spans="1:6" x14ac:dyDescent="0.2">
      <c r="A13" s="13" t="s">
        <v>11</v>
      </c>
      <c r="B13" s="9">
        <v>0</v>
      </c>
      <c r="C13" s="5">
        <v>0</v>
      </c>
      <c r="D13" s="5">
        <v>0</v>
      </c>
      <c r="E13" s="5">
        <f>B13+C13-D13</f>
        <v>0</v>
      </c>
      <c r="F13" s="5">
        <f t="shared" ref="F13:F21" si="2">E13-B13</f>
        <v>0</v>
      </c>
    </row>
    <row r="14" spans="1:6" x14ac:dyDescent="0.2">
      <c r="A14" s="13" t="s">
        <v>12</v>
      </c>
      <c r="B14" s="10">
        <v>0</v>
      </c>
      <c r="C14" s="6">
        <v>0</v>
      </c>
      <c r="D14" s="6">
        <v>0</v>
      </c>
      <c r="E14" s="6">
        <f t="shared" ref="E14:E21" si="3">B14+C14-D14</f>
        <v>0</v>
      </c>
      <c r="F14" s="6">
        <f t="shared" si="2"/>
        <v>0</v>
      </c>
    </row>
    <row r="15" spans="1:6" x14ac:dyDescent="0.2">
      <c r="A15" s="13" t="s">
        <v>13</v>
      </c>
      <c r="B15" s="10">
        <v>2181202.56</v>
      </c>
      <c r="C15" s="6">
        <v>330000</v>
      </c>
      <c r="D15" s="6">
        <v>0</v>
      </c>
      <c r="E15" s="6">
        <f t="shared" si="3"/>
        <v>2511202.56</v>
      </c>
      <c r="F15" s="6">
        <f t="shared" si="2"/>
        <v>330000</v>
      </c>
    </row>
    <row r="16" spans="1:6" x14ac:dyDescent="0.2">
      <c r="A16" s="13" t="s">
        <v>14</v>
      </c>
      <c r="B16" s="9">
        <v>19733160.809999999</v>
      </c>
      <c r="C16" s="5">
        <v>422832.82</v>
      </c>
      <c r="D16" s="5">
        <v>0</v>
      </c>
      <c r="E16" s="5">
        <f t="shared" si="3"/>
        <v>20155993.629999999</v>
      </c>
      <c r="F16" s="5">
        <f t="shared" si="2"/>
        <v>422832.8200000003</v>
      </c>
    </row>
    <row r="17" spans="1:6" x14ac:dyDescent="0.2">
      <c r="A17" s="13" t="s">
        <v>15</v>
      </c>
      <c r="B17" s="9">
        <v>437726.51</v>
      </c>
      <c r="C17" s="5">
        <v>0</v>
      </c>
      <c r="D17" s="5">
        <v>0</v>
      </c>
      <c r="E17" s="5">
        <f t="shared" si="3"/>
        <v>437726.51</v>
      </c>
      <c r="F17" s="5">
        <f t="shared" si="2"/>
        <v>0</v>
      </c>
    </row>
    <row r="18" spans="1:6" x14ac:dyDescent="0.2">
      <c r="A18" s="13" t="s">
        <v>16</v>
      </c>
      <c r="B18" s="9">
        <v>-6215284.2400000002</v>
      </c>
      <c r="C18" s="5">
        <v>0</v>
      </c>
      <c r="D18" s="5">
        <v>266997.01</v>
      </c>
      <c r="E18" s="5">
        <f t="shared" si="3"/>
        <v>-6482281.25</v>
      </c>
      <c r="F18" s="5">
        <f t="shared" si="2"/>
        <v>-266997.00999999978</v>
      </c>
    </row>
    <row r="19" spans="1:6" x14ac:dyDescent="0.2">
      <c r="A19" s="13" t="s">
        <v>17</v>
      </c>
      <c r="B19" s="9">
        <v>0</v>
      </c>
      <c r="C19" s="5">
        <v>0</v>
      </c>
      <c r="D19" s="5">
        <v>0</v>
      </c>
      <c r="E19" s="5">
        <f t="shared" si="3"/>
        <v>0</v>
      </c>
      <c r="F19" s="5">
        <f t="shared" si="2"/>
        <v>0</v>
      </c>
    </row>
    <row r="20" spans="1:6" x14ac:dyDescent="0.2">
      <c r="A20" s="13" t="s">
        <v>18</v>
      </c>
      <c r="B20" s="9">
        <v>0</v>
      </c>
      <c r="C20" s="5">
        <v>0</v>
      </c>
      <c r="D20" s="5">
        <v>0</v>
      </c>
      <c r="E20" s="5">
        <f t="shared" si="3"/>
        <v>0</v>
      </c>
      <c r="F20" s="5">
        <f t="shared" si="2"/>
        <v>0</v>
      </c>
    </row>
    <row r="21" spans="1:6" x14ac:dyDescent="0.2">
      <c r="A21" s="14" t="s">
        <v>19</v>
      </c>
      <c r="B21" s="9">
        <v>0</v>
      </c>
      <c r="C21" s="5">
        <v>0</v>
      </c>
      <c r="D21" s="5">
        <v>0</v>
      </c>
      <c r="E21" s="5">
        <f t="shared" si="3"/>
        <v>0</v>
      </c>
      <c r="F21" s="5">
        <f t="shared" si="2"/>
        <v>0</v>
      </c>
    </row>
    <row r="22" spans="1:6" x14ac:dyDescent="0.2">
      <c r="A22" s="15"/>
      <c r="B22" s="16"/>
      <c r="C22" s="16"/>
      <c r="D22" s="16"/>
      <c r="E22" s="16"/>
      <c r="F22" s="16"/>
    </row>
    <row r="23" spans="1:6" s="7" customFormat="1" x14ac:dyDescent="0.2">
      <c r="A23" s="15" t="s">
        <v>20</v>
      </c>
      <c r="B23" s="15"/>
      <c r="C23" s="15"/>
      <c r="D23" s="15"/>
      <c r="E23" s="15"/>
      <c r="F23" s="15"/>
    </row>
    <row r="28" spans="1:6" x14ac:dyDescent="0.2">
      <c r="A28" s="20" t="s">
        <v>27</v>
      </c>
      <c r="C28" s="20" t="s">
        <v>28</v>
      </c>
      <c r="D28" s="21"/>
    </row>
    <row r="29" spans="1:6" x14ac:dyDescent="0.2">
      <c r="A29" s="22" t="s">
        <v>29</v>
      </c>
      <c r="C29" s="22" t="s">
        <v>30</v>
      </c>
      <c r="D29" s="22"/>
    </row>
    <row r="30" spans="1:6" x14ac:dyDescent="0.2">
      <c r="A30" s="23" t="s">
        <v>31</v>
      </c>
      <c r="C30" s="24" t="s">
        <v>32</v>
      </c>
      <c r="D30" s="25"/>
    </row>
    <row r="31" spans="1:6" x14ac:dyDescent="0.2">
      <c r="A31" s="26"/>
      <c r="C31" s="26"/>
      <c r="D31" s="25"/>
    </row>
  </sheetData>
  <sheetProtection formatCells="0" formatColumns="0" formatRows="0" autoFilter="0"/>
  <mergeCells count="3">
    <mergeCell ref="A22:F22"/>
    <mergeCell ref="A23:F23"/>
    <mergeCell ref="A1:F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2022-01-26T16:42:11Z</cp:lastPrinted>
  <dcterms:created xsi:type="dcterms:W3CDTF">2014-02-09T04:04:15Z</dcterms:created>
  <dcterms:modified xsi:type="dcterms:W3CDTF">2022-01-26T16:42:12Z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